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8745"/>
  </bookViews>
  <sheets>
    <sheet name="Data Entry" sheetId="1" r:id="rId1"/>
    <sheet name="Metric Summary" sheetId="2" r:id="rId2"/>
  </sheets>
  <calcPr calcId="125725"/>
</workbook>
</file>

<file path=xl/calcChain.xml><?xml version="1.0" encoding="utf-8"?>
<calcChain xmlns="http://schemas.openxmlformats.org/spreadsheetml/2006/main">
  <c r="B32" i="2"/>
  <c r="B33" s="1"/>
  <c r="B16"/>
  <c r="B15"/>
  <c r="E48"/>
  <c r="E49"/>
  <c r="E50"/>
  <c r="D50"/>
  <c r="D49"/>
  <c r="D48"/>
  <c r="D31"/>
  <c r="E31"/>
  <c r="E32"/>
  <c r="E33"/>
  <c r="D33"/>
  <c r="D32"/>
  <c r="A37"/>
  <c r="A20"/>
  <c r="A3"/>
  <c r="C8" l="1"/>
  <c r="C23"/>
  <c r="B25"/>
  <c r="C40"/>
  <c r="C42"/>
  <c r="C24"/>
  <c r="B41"/>
  <c r="B40"/>
  <c r="B7"/>
  <c r="B23"/>
  <c r="D25"/>
  <c r="B42"/>
  <c r="D23"/>
  <c r="D42"/>
  <c r="C25"/>
  <c r="D40"/>
  <c r="C6"/>
  <c r="D41"/>
  <c r="B24"/>
  <c r="C41"/>
  <c r="D24"/>
  <c r="B6"/>
  <c r="B8"/>
  <c r="D8"/>
  <c r="C7"/>
  <c r="D7"/>
  <c r="D6"/>
  <c r="E40" l="1"/>
  <c r="E42"/>
  <c r="E24"/>
  <c r="E23"/>
  <c r="E6"/>
  <c r="C49"/>
  <c r="E41"/>
  <c r="E7"/>
  <c r="C31"/>
  <c r="C32"/>
  <c r="E25"/>
  <c r="C33"/>
  <c r="E8"/>
  <c r="C48"/>
  <c r="B49" s="1"/>
  <c r="B50" s="1"/>
  <c r="C50"/>
  <c r="C16"/>
  <c r="C14"/>
  <c r="C15"/>
</calcChain>
</file>

<file path=xl/sharedStrings.xml><?xml version="1.0" encoding="utf-8"?>
<sst xmlns="http://schemas.openxmlformats.org/spreadsheetml/2006/main" count="65" uniqueCount="32">
  <si>
    <t>Cycle 1</t>
  </si>
  <si>
    <t>Cycle 2</t>
  </si>
  <si>
    <t xml:space="preserve">Metric 1 </t>
  </si>
  <si>
    <t>Yes</t>
  </si>
  <si>
    <t>No</t>
  </si>
  <si>
    <t>X</t>
  </si>
  <si>
    <t xml:space="preserve">Metric 2 </t>
  </si>
  <si>
    <t xml:space="preserve"> No</t>
  </si>
  <si>
    <t>Metric 3</t>
  </si>
  <si>
    <t xml:space="preserve">Yes </t>
  </si>
  <si>
    <t>Age</t>
  </si>
  <si>
    <t>Sex</t>
  </si>
  <si>
    <t>(months)</t>
  </si>
  <si>
    <t>(M/F)</t>
  </si>
  <si>
    <t>Baseline</t>
  </si>
  <si>
    <t>M</t>
  </si>
  <si>
    <t>Date of Patient Visit</t>
  </si>
  <si>
    <t>(This field must be completed) 
E265</t>
  </si>
  <si>
    <t>Total Pts</t>
  </si>
  <si>
    <t>Start Date</t>
  </si>
  <si>
    <t>End Date</t>
  </si>
  <si>
    <t xml:space="preserve">Patient  Identifier </t>
  </si>
  <si>
    <t>Goal</t>
  </si>
  <si>
    <t>Actual</t>
  </si>
  <si>
    <t xml:space="preserve">Enter graph title for Metric 1 here </t>
  </si>
  <si>
    <t xml:space="preserve">Enter graph title for Metric 3 here </t>
  </si>
  <si>
    <t xml:space="preserve">Enter graph title for Metric 2 here </t>
  </si>
  <si>
    <t>Enter data to be reviewed for Metric 1 here</t>
  </si>
  <si>
    <t>Enter data to be reviewed for Metric 3 here</t>
  </si>
  <si>
    <t>Enter data to be reviewed for Metric 2 here</t>
  </si>
  <si>
    <t>Sample Data 
2/10/2018</t>
  </si>
  <si>
    <t>Copyright © 2018 Lindsay Harris</t>
  </si>
</sst>
</file>

<file path=xl/styles.xml><?xml version="1.0" encoding="utf-8"?>
<styleSheet xmlns="http://schemas.openxmlformats.org/spreadsheetml/2006/main">
  <numFmts count="1">
    <numFmt numFmtId="164" formatCode="m/d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4A88"/>
        <bgColor indexed="64"/>
      </patternFill>
    </fill>
    <fill>
      <patternFill patternType="solid">
        <fgColor rgb="FF98CA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left" wrapText="1"/>
    </xf>
    <xf numFmtId="0" fontId="0" fillId="5" borderId="1" xfId="0" applyFill="1" applyBorder="1"/>
    <xf numFmtId="9" fontId="0" fillId="5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14" fontId="5" fillId="5" borderId="1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164" fontId="0" fillId="4" borderId="0" xfId="0" applyNumberFormat="1" applyFill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0" fontId="0" fillId="4" borderId="0" xfId="0" applyFill="1" applyAlignment="1" applyProtection="1">
      <alignment horizontal="center"/>
    </xf>
    <xf numFmtId="0" fontId="0" fillId="5" borderId="0" xfId="0" applyFill="1" applyAlignment="1">
      <alignment wrapText="1"/>
    </xf>
    <xf numFmtId="0" fontId="0" fillId="2" borderId="0" xfId="0" applyFill="1" applyAlignment="1" applyProtection="1">
      <alignment horizontal="center" vertical="center" wrapText="1"/>
    </xf>
    <xf numFmtId="14" fontId="5" fillId="6" borderId="1" xfId="0" applyNumberFormat="1" applyFont="1" applyFill="1" applyBorder="1" applyAlignment="1" applyProtection="1">
      <alignment horizontal="center"/>
      <protection locked="0"/>
    </xf>
    <xf numFmtId="9" fontId="0" fillId="6" borderId="1" xfId="1" applyFont="1" applyFill="1" applyBorder="1" applyAlignment="1" applyProtection="1">
      <alignment horizontal="center"/>
      <protection locked="0"/>
    </xf>
    <xf numFmtId="9" fontId="0" fillId="5" borderId="1" xfId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 wrapText="1"/>
    </xf>
    <xf numFmtId="0" fontId="0" fillId="0" borderId="0" xfId="0" applyFill="1" applyAlignment="1" applyProtection="1">
      <alignment horizontal="left" wrapText="1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</xf>
    <xf numFmtId="0" fontId="6" fillId="5" borderId="0" xfId="0" applyFont="1" applyFill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B7CE97"/>
      <color rgb="FF004A88"/>
      <color rgb="FF98CAE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'Metric Summary'!$A$10</c:f>
          <c:strCache>
            <c:ptCount val="1"/>
            <c:pt idx="0">
              <c:v>Enter graph title for Metric 1 here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1"/>
          <c:order val="0"/>
          <c:tx>
            <c:strRef>
              <c:f>'Metric Summary'!$B$13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showVal val="1"/>
              <c:showSerName val="1"/>
              <c:separator>
</c:separator>
            </c:dLbl>
            <c:showSerName val="1"/>
            <c:separator>
</c:separator>
          </c:dLbls>
          <c:cat>
            <c:strRef>
              <c:f>'Metric Summary'!$A$14:$A$16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'Metric Summary'!$B$14:$B$16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0"/>
          <c:order val="1"/>
          <c:tx>
            <c:strRef>
              <c:f>'Metric Summary'!$C$13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5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dLblPos val="l"/>
            <c:showVal val="1"/>
          </c:dLbls>
          <c:cat>
            <c:strRef>
              <c:f>'Metric Summary'!$A$14:$A$16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'Metric Summary'!$C$14:$C$16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127387520"/>
        <c:axId val="127389056"/>
      </c:lineChart>
      <c:catAx>
        <c:axId val="127387520"/>
        <c:scaling>
          <c:orientation val="minMax"/>
        </c:scaling>
        <c:axPos val="b"/>
        <c:tickLblPos val="nextTo"/>
        <c:crossAx val="127389056"/>
        <c:crosses val="autoZero"/>
        <c:auto val="1"/>
        <c:lblAlgn val="ctr"/>
        <c:lblOffset val="100"/>
      </c:catAx>
      <c:valAx>
        <c:axId val="127389056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27387520"/>
        <c:crosses val="autoZero"/>
        <c:crossBetween val="between"/>
        <c:majorUnit val="0.2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'Metric Summary'!$A$27</c:f>
          <c:strCache>
            <c:ptCount val="1"/>
            <c:pt idx="0">
              <c:v>Enter graph title for Metric 2 here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1"/>
          <c:order val="0"/>
          <c:tx>
            <c:strRef>
              <c:f>'Metric Summary'!$B$30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showVal val="1"/>
              <c:showSerName val="1"/>
              <c:separator>
</c:separator>
            </c:dLbl>
            <c:showSerName val="1"/>
            <c:separator>
</c:separator>
          </c:dLbls>
          <c:val>
            <c:numRef>
              <c:f>'Metric Summary'!$B$31:$B$33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0"/>
          <c:order val="1"/>
          <c:tx>
            <c:strRef>
              <c:f>'Metric Summary'!$C$30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5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dLblPos val="l"/>
            <c:showVal val="1"/>
          </c:dLbls>
          <c:cat>
            <c:strRef>
              <c:f>'Metric Summary'!$A$31:$A$33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'Metric Summary'!$C$31:$C$33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129552768"/>
        <c:axId val="129554304"/>
      </c:lineChart>
      <c:catAx>
        <c:axId val="129552768"/>
        <c:scaling>
          <c:orientation val="minMax"/>
        </c:scaling>
        <c:axPos val="b"/>
        <c:tickLblPos val="nextTo"/>
        <c:crossAx val="129554304"/>
        <c:crosses val="autoZero"/>
        <c:auto val="1"/>
        <c:lblAlgn val="ctr"/>
        <c:lblOffset val="100"/>
      </c:catAx>
      <c:valAx>
        <c:axId val="129554304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29552768"/>
        <c:crosses val="autoZero"/>
        <c:crossBetween val="between"/>
        <c:majorUnit val="0.2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'Metric Summary'!$A$44</c:f>
          <c:strCache>
            <c:ptCount val="1"/>
            <c:pt idx="0">
              <c:v>Enter graph title for Metric 3 here </c:v>
            </c:pt>
          </c:strCache>
        </c:strRef>
      </c:tx>
      <c:layout/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1"/>
          <c:order val="0"/>
          <c:tx>
            <c:strRef>
              <c:f>'Metric Summary'!$B$47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/>
              <c:showVal val="1"/>
              <c:showSerName val="1"/>
              <c:separator>
</c:separator>
            </c:dLbl>
            <c:showSerName val="1"/>
            <c:separator>
</c:separator>
          </c:dLbls>
          <c:cat>
            <c:strRef>
              <c:f>'Metric Summary'!$A$48:$A$50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'Metric Summary'!$B$48:$B$50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0"/>
          <c:order val="1"/>
          <c:tx>
            <c:strRef>
              <c:f>'Metric Summary'!$C$47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5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dLblPos val="l"/>
            <c:showVal val="1"/>
          </c:dLbls>
          <c:cat>
            <c:strRef>
              <c:f>'Metric Summary'!$A$48:$A$50</c:f>
              <c:strCache>
                <c:ptCount val="3"/>
                <c:pt idx="0">
                  <c:v>Baseline</c:v>
                </c:pt>
                <c:pt idx="1">
                  <c:v>Cycle 1</c:v>
                </c:pt>
                <c:pt idx="2">
                  <c:v>Cycle 2</c:v>
                </c:pt>
              </c:strCache>
            </c:strRef>
          </c:cat>
          <c:val>
            <c:numRef>
              <c:f>'Metric Summary'!$C$48:$C$50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marker val="1"/>
        <c:axId val="129583744"/>
        <c:axId val="129597824"/>
      </c:lineChart>
      <c:catAx>
        <c:axId val="129583744"/>
        <c:scaling>
          <c:orientation val="minMax"/>
        </c:scaling>
        <c:axPos val="b"/>
        <c:tickLblPos val="nextTo"/>
        <c:crossAx val="129597824"/>
        <c:crosses val="autoZero"/>
        <c:auto val="1"/>
        <c:lblAlgn val="ctr"/>
        <c:lblOffset val="100"/>
      </c:catAx>
      <c:valAx>
        <c:axId val="129597824"/>
        <c:scaling>
          <c:orientation val="minMax"/>
          <c:max val="1"/>
          <c:min val="0"/>
        </c:scaling>
        <c:axPos val="l"/>
        <c:majorGridlines/>
        <c:numFmt formatCode="0%" sourceLinked="1"/>
        <c:tickLblPos val="nextTo"/>
        <c:crossAx val="129583744"/>
        <c:crosses val="autoZero"/>
        <c:crossBetween val="between"/>
        <c:majorUnit val="0.2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0</xdr:rowOff>
    </xdr:from>
    <xdr:to>
      <xdr:col>14</xdr:col>
      <xdr:colOff>304800</xdr:colOff>
      <xdr:row>16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18</xdr:row>
      <xdr:rowOff>0</xdr:rowOff>
    </xdr:from>
    <xdr:to>
      <xdr:col>14</xdr:col>
      <xdr:colOff>304800</xdr:colOff>
      <xdr:row>33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600075</xdr:colOff>
      <xdr:row>35</xdr:row>
      <xdr:rowOff>0</xdr:rowOff>
    </xdr:from>
    <xdr:to>
      <xdr:col>14</xdr:col>
      <xdr:colOff>304800</xdr:colOff>
      <xdr:row>50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zoomScaleNormal="100" workbookViewId="0">
      <pane ySplit="5" topLeftCell="A6" activePane="bottomLeft" state="frozen"/>
      <selection pane="bottomLeft" activeCell="F2" sqref="F2:G2"/>
    </sheetView>
  </sheetViews>
  <sheetFormatPr defaultRowHeight="15"/>
  <cols>
    <col min="1" max="1" width="13.85546875" style="18" customWidth="1"/>
    <col min="2" max="2" width="16.7109375" style="19" customWidth="1"/>
    <col min="3" max="4" width="11.42578125" style="16" customWidth="1"/>
    <col min="5" max="5" width="3.140625" style="15" customWidth="1"/>
    <col min="6" max="6" width="12.7109375" style="17" customWidth="1"/>
    <col min="7" max="7" width="12.7109375" style="16" customWidth="1"/>
    <col min="8" max="8" width="3.140625" style="15" customWidth="1"/>
    <col min="9" max="9" width="12.7109375" style="17" customWidth="1"/>
    <col min="10" max="10" width="12.7109375" style="16" customWidth="1"/>
    <col min="11" max="11" width="3.140625" style="15" customWidth="1"/>
    <col min="12" max="12" width="12.7109375" style="17" customWidth="1"/>
    <col min="13" max="13" width="12.7109375" style="16" customWidth="1"/>
    <col min="14" max="14" width="3.140625" style="15" customWidth="1"/>
  </cols>
  <sheetData>
    <row r="1" spans="1:14" ht="18.75">
      <c r="A1" s="41" t="s">
        <v>31</v>
      </c>
      <c r="B1" s="41"/>
      <c r="C1" s="41"/>
      <c r="D1" s="41"/>
      <c r="E1" s="20"/>
      <c r="F1" s="36" t="s">
        <v>2</v>
      </c>
      <c r="G1" s="36"/>
      <c r="H1" s="21"/>
      <c r="I1" s="36" t="s">
        <v>6</v>
      </c>
      <c r="J1" s="36"/>
      <c r="K1" s="21"/>
      <c r="L1" s="36" t="s">
        <v>8</v>
      </c>
      <c r="M1" s="36"/>
      <c r="N1" s="21"/>
    </row>
    <row r="2" spans="1:14" ht="39.75" customHeight="1">
      <c r="A2" s="37" t="s">
        <v>16</v>
      </c>
      <c r="B2" s="38" t="s">
        <v>21</v>
      </c>
      <c r="C2" s="22" t="s">
        <v>10</v>
      </c>
      <c r="D2" s="22" t="s">
        <v>11</v>
      </c>
      <c r="E2" s="23"/>
      <c r="F2" s="39" t="s">
        <v>27</v>
      </c>
      <c r="G2" s="39"/>
      <c r="H2" s="32"/>
      <c r="I2" s="39" t="s">
        <v>29</v>
      </c>
      <c r="J2" s="39"/>
      <c r="K2" s="32"/>
      <c r="L2" s="39" t="s">
        <v>28</v>
      </c>
      <c r="M2" s="39"/>
      <c r="N2" s="23"/>
    </row>
    <row r="3" spans="1:14">
      <c r="A3" s="37"/>
      <c r="B3" s="38"/>
      <c r="C3" s="24" t="s">
        <v>12</v>
      </c>
      <c r="D3" s="22" t="s">
        <v>13</v>
      </c>
      <c r="E3" s="20"/>
      <c r="F3" s="25" t="s">
        <v>3</v>
      </c>
      <c r="G3" s="22" t="s">
        <v>4</v>
      </c>
      <c r="H3" s="20"/>
      <c r="I3" s="25" t="s">
        <v>3</v>
      </c>
      <c r="J3" s="22" t="s">
        <v>7</v>
      </c>
      <c r="K3" s="20"/>
      <c r="L3" s="25" t="s">
        <v>9</v>
      </c>
      <c r="M3" s="22" t="s">
        <v>4</v>
      </c>
      <c r="N3" s="20"/>
    </row>
    <row r="4" spans="1:14" ht="18.75">
      <c r="A4" s="26"/>
      <c r="B4" s="20"/>
      <c r="C4" s="27"/>
      <c r="D4" s="27"/>
      <c r="E4" s="20"/>
      <c r="F4" s="27"/>
      <c r="G4" s="27"/>
      <c r="H4" s="20"/>
      <c r="I4" s="27"/>
      <c r="J4" s="27"/>
      <c r="K4" s="20"/>
      <c r="L4" s="27"/>
      <c r="M4" s="27"/>
      <c r="N4" s="20"/>
    </row>
    <row r="5" spans="1:14" ht="60">
      <c r="A5" s="28" t="s">
        <v>30</v>
      </c>
      <c r="B5" s="29" t="s">
        <v>17</v>
      </c>
      <c r="C5" s="30">
        <v>3</v>
      </c>
      <c r="D5" s="30" t="s">
        <v>15</v>
      </c>
      <c r="E5" s="20"/>
      <c r="F5" s="30" t="s">
        <v>5</v>
      </c>
      <c r="G5" s="30"/>
      <c r="H5" s="20"/>
      <c r="I5" s="30"/>
      <c r="J5" s="30" t="s">
        <v>5</v>
      </c>
      <c r="K5" s="20"/>
      <c r="L5" s="30" t="s">
        <v>5</v>
      </c>
      <c r="M5" s="30"/>
      <c r="N5" s="20"/>
    </row>
  </sheetData>
  <sheetProtection password="C29B" sheet="1" objects="1" scenarios="1" selectLockedCells="1"/>
  <mergeCells count="9">
    <mergeCell ref="I1:J1"/>
    <mergeCell ref="L1:M1"/>
    <mergeCell ref="F1:G1"/>
    <mergeCell ref="A2:A3"/>
    <mergeCell ref="B2:B3"/>
    <mergeCell ref="F2:G2"/>
    <mergeCell ref="I2:J2"/>
    <mergeCell ref="L2:M2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zoomScaleNormal="100" workbookViewId="0">
      <selection activeCell="A10" sqref="A10:E11"/>
    </sheetView>
  </sheetViews>
  <sheetFormatPr defaultRowHeight="15"/>
  <cols>
    <col min="1" max="1" width="11.7109375" style="5" customWidth="1"/>
    <col min="2" max="3" width="10.5703125" style="4" customWidth="1"/>
    <col min="4" max="5" width="10.5703125" style="5" customWidth="1"/>
    <col min="6" max="6" width="4.5703125" style="5" customWidth="1"/>
    <col min="7" max="14" width="9.140625" style="5"/>
    <col min="15" max="15" width="6.7109375" style="5" customWidth="1"/>
    <col min="16" max="16384" width="9.140625" style="5"/>
  </cols>
  <sheetData>
    <row r="1" spans="1:6" ht="18.75" customHeight="1">
      <c r="A1" s="42" t="s">
        <v>31</v>
      </c>
    </row>
    <row r="2" spans="1:6" ht="18.75">
      <c r="A2" s="3" t="s">
        <v>2</v>
      </c>
    </row>
    <row r="3" spans="1:6">
      <c r="A3" s="5" t="str">
        <f>'Data Entry'!F2</f>
        <v>Enter data to be reviewed for Metric 1 here</v>
      </c>
    </row>
    <row r="5" spans="1:6">
      <c r="B5" s="10" t="s">
        <v>3</v>
      </c>
      <c r="C5" s="10" t="s">
        <v>4</v>
      </c>
      <c r="D5" s="10" t="s">
        <v>18</v>
      </c>
      <c r="E5" s="6"/>
    </row>
    <row r="6" spans="1:6">
      <c r="A6" s="11" t="s">
        <v>14</v>
      </c>
      <c r="B6" s="10">
        <f>COUNTIFS('Data Entry'!$A:$A,"&gt;="&amp;'Metric Summary'!$D14,'Data Entry'!$A:$A,"&lt;="&amp;'Metric Summary'!$E14,'Data Entry'!F:F,"&gt;"&amp;" ")+COUNTIFS('Data Entry'!$A:$A,"&gt;="&amp;'Metric Summary'!$D14,'Data Entry'!$A:$A,"&lt;="&amp;'Metric Summary'!$E14,'Data Entry'!F:F,"&gt;"&amp;0)</f>
        <v>0</v>
      </c>
      <c r="C6" s="10">
        <f>COUNTIFS('Data Entry'!$A:$A,"&gt;="&amp;'Metric Summary'!$D14,'Data Entry'!$A:$A,"&lt;="&amp;'Metric Summary'!$E14,'Data Entry'!G:G,"&gt;"&amp;" ")+COUNTIFS('Data Entry'!$A:$A,"&gt;="&amp;'Metric Summary'!$D14,'Data Entry'!$A:$A,"&lt;="&amp;'Metric Summary'!$E14,'Data Entry'!G:G,"&gt;"&amp;0)</f>
        <v>0</v>
      </c>
      <c r="D6" s="10">
        <f>COUNTIFS('Data Entry'!A:A,"&gt;="&amp;'Metric Summary'!D14,'Data Entry'!A:A,"&lt;="&amp;'Metric Summary'!E14)</f>
        <v>0</v>
      </c>
      <c r="E6" s="6" t="str">
        <f>IF(D6&lt;&gt;SUM(B6:C6),"Review your data for errors. Total patients does not match.","")</f>
        <v/>
      </c>
    </row>
    <row r="7" spans="1:6">
      <c r="A7" s="11">
        <v>1</v>
      </c>
      <c r="B7" s="10">
        <f>COUNTIFS('Data Entry'!$A:$A,"&gt;="&amp;'Metric Summary'!$D15,'Data Entry'!$A:$A,"&lt;="&amp;'Metric Summary'!$E15,'Data Entry'!F:F,"&gt;"&amp;" ")+COUNTIFS('Data Entry'!$A:$A,"&gt;="&amp;'Metric Summary'!$D15,'Data Entry'!$A:$A,"&lt;="&amp;'Metric Summary'!$E15,'Data Entry'!F:F,"&gt;"&amp;0)</f>
        <v>0</v>
      </c>
      <c r="C7" s="10">
        <f>COUNTIFS('Data Entry'!$A:$A,"&gt;="&amp;'Metric Summary'!$D15,'Data Entry'!$A:$A,"&lt;="&amp;'Metric Summary'!$E15,'Data Entry'!G:G,"&gt;"&amp;" ")+COUNTIFS('Data Entry'!$A:$A,"&gt;="&amp;'Metric Summary'!$D15,'Data Entry'!$A:$A,"&lt;="&amp;'Metric Summary'!$E15,'Data Entry'!G:G,"&gt;"&amp;0)</f>
        <v>0</v>
      </c>
      <c r="D7" s="10">
        <f>COUNTIFS('Data Entry'!A:A,"&gt;="&amp;'Metric Summary'!D15,'Data Entry'!A:A,"&lt;="&amp;'Metric Summary'!E15)</f>
        <v>0</v>
      </c>
      <c r="E7" s="6" t="str">
        <f>IF(D7&lt;&gt;SUM(B7:C7),"Review your data for errors. Total patients does not match.","")</f>
        <v/>
      </c>
    </row>
    <row r="8" spans="1:6">
      <c r="A8" s="11">
        <v>2</v>
      </c>
      <c r="B8" s="10">
        <f>COUNTIFS('Data Entry'!$A:$A,"&gt;="&amp;'Metric Summary'!$D16,'Data Entry'!$A:$A,"&lt;="&amp;'Metric Summary'!$E16,'Data Entry'!F:F,"&gt;"&amp;" ")+COUNTIFS('Data Entry'!$A:$A,"&gt;="&amp;'Metric Summary'!$D16,'Data Entry'!$A:$A,"&lt;="&amp;'Metric Summary'!$E16,'Data Entry'!F:F,"&gt;"&amp;0)</f>
        <v>0</v>
      </c>
      <c r="C8" s="10">
        <f>COUNTIFS('Data Entry'!$A:$A,"&gt;="&amp;'Metric Summary'!$D16,'Data Entry'!$A:$A,"&lt;="&amp;'Metric Summary'!$E16,'Data Entry'!G:G,"&gt;"&amp;" ")+COUNTIFS('Data Entry'!$A:$A,"&gt;="&amp;'Metric Summary'!$D16,'Data Entry'!$A:$A,"&lt;="&amp;'Metric Summary'!$E16,'Data Entry'!G:G,"&gt;"&amp;0)</f>
        <v>0</v>
      </c>
      <c r="D8" s="10">
        <f>COUNTIFS('Data Entry'!A:A,"&gt;="&amp;'Metric Summary'!D16,'Data Entry'!A:A,"&lt;="&amp;'Metric Summary'!E16)</f>
        <v>0</v>
      </c>
      <c r="E8" s="6" t="str">
        <f>IF(D8&lt;&gt;SUM(B8:C8),"Review your data for errors. Total patients does not match.","")</f>
        <v/>
      </c>
    </row>
    <row r="10" spans="1:6">
      <c r="A10" s="40" t="s">
        <v>24</v>
      </c>
      <c r="B10" s="40"/>
      <c r="C10" s="40"/>
      <c r="D10" s="40"/>
      <c r="E10" s="40"/>
    </row>
    <row r="11" spans="1:6">
      <c r="A11" s="40"/>
      <c r="B11" s="40"/>
      <c r="C11" s="40"/>
      <c r="D11" s="40"/>
      <c r="E11" s="40"/>
      <c r="F11" s="13"/>
    </row>
    <row r="12" spans="1:6">
      <c r="A12" s="12"/>
      <c r="B12" s="12"/>
      <c r="C12" s="12"/>
      <c r="D12" s="12"/>
      <c r="E12" s="12"/>
      <c r="F12" s="12"/>
    </row>
    <row r="13" spans="1:6">
      <c r="B13" s="4" t="s">
        <v>22</v>
      </c>
      <c r="C13" s="4" t="s">
        <v>23</v>
      </c>
      <c r="D13" s="4" t="s">
        <v>19</v>
      </c>
      <c r="E13" s="4" t="s">
        <v>20</v>
      </c>
    </row>
    <row r="14" spans="1:6">
      <c r="A14" s="8" t="s">
        <v>14</v>
      </c>
      <c r="B14" s="34">
        <v>0.5</v>
      </c>
      <c r="C14" s="9" t="e">
        <f>B6/D6</f>
        <v>#DIV/0!</v>
      </c>
      <c r="D14" s="33"/>
      <c r="E14" s="33"/>
    </row>
    <row r="15" spans="1:6">
      <c r="A15" s="8" t="s">
        <v>0</v>
      </c>
      <c r="B15" s="35">
        <f>B14</f>
        <v>0.5</v>
      </c>
      <c r="C15" s="9" t="e">
        <f>B7/D7</f>
        <v>#DIV/0!</v>
      </c>
      <c r="D15" s="33"/>
      <c r="E15" s="33"/>
    </row>
    <row r="16" spans="1:6">
      <c r="A16" s="8" t="s">
        <v>1</v>
      </c>
      <c r="B16" s="35">
        <f>B14</f>
        <v>0.5</v>
      </c>
      <c r="C16" s="9" t="e">
        <f>B8/D8</f>
        <v>#DIV/0!</v>
      </c>
      <c r="D16" s="33"/>
      <c r="E16" s="33"/>
    </row>
    <row r="18" spans="1:6" s="1" customFormat="1">
      <c r="B18" s="2"/>
      <c r="C18" s="2"/>
    </row>
    <row r="19" spans="1:6" ht="18.75">
      <c r="A19" s="3" t="s">
        <v>6</v>
      </c>
    </row>
    <row r="20" spans="1:6">
      <c r="A20" s="5" t="str">
        <f>'Data Entry'!I2</f>
        <v>Enter data to be reviewed for Metric 2 here</v>
      </c>
    </row>
    <row r="22" spans="1:6">
      <c r="B22" s="10" t="s">
        <v>3</v>
      </c>
      <c r="C22" s="10" t="s">
        <v>4</v>
      </c>
      <c r="D22" s="10" t="s">
        <v>18</v>
      </c>
      <c r="E22" s="6"/>
    </row>
    <row r="23" spans="1:6">
      <c r="A23" s="11" t="s">
        <v>14</v>
      </c>
      <c r="B23" s="10">
        <f>COUNTIFS('Data Entry'!$A:$A,"&gt;="&amp;'Metric Summary'!$D31,'Data Entry'!$A:$A,"&lt;="&amp;'Metric Summary'!$E31,'Data Entry'!I:I,"&gt;"&amp;" ")+COUNTIFS('Data Entry'!$A:$A,"&gt;="&amp;'Metric Summary'!$D31,'Data Entry'!$A:$A,"&lt;="&amp;'Metric Summary'!$E31,'Data Entry'!I:I,"&gt;"&amp;0)</f>
        <v>0</v>
      </c>
      <c r="C23" s="10">
        <f>COUNTIFS('Data Entry'!$A:$A,"&gt;="&amp;'Metric Summary'!$D31,'Data Entry'!$A:$A,"&lt;="&amp;'Metric Summary'!$E31,'Data Entry'!J:J,"&gt;"&amp;" ")+COUNTIFS('Data Entry'!$A:$A,"&gt;="&amp;'Metric Summary'!$D31,'Data Entry'!$A:$A,"&lt;="&amp;'Metric Summary'!$E31,'Data Entry'!J:J,"&gt;"&amp;0)</f>
        <v>0</v>
      </c>
      <c r="D23" s="10">
        <f>COUNTIFS('Data Entry'!$A:$A,"&gt;="&amp;'Metric Summary'!$D31,'Data Entry'!$A:$A,"&lt;="&amp;'Metric Summary'!$E31)</f>
        <v>0</v>
      </c>
      <c r="E23" s="6" t="str">
        <f>IF(D23&lt;&gt;SUM(B23:C23),"Review your data for errors. Total patients does not match.","")</f>
        <v/>
      </c>
    </row>
    <row r="24" spans="1:6">
      <c r="A24" s="11">
        <v>1</v>
      </c>
      <c r="B24" s="10">
        <f>COUNTIFS('Data Entry'!$A:$A,"&gt;="&amp;'Metric Summary'!$D32,'Data Entry'!$A:$A,"&lt;="&amp;'Metric Summary'!$E32,'Data Entry'!I:I,"&gt;"&amp;" ")+COUNTIFS('Data Entry'!$A:$A,"&gt;="&amp;'Metric Summary'!$D32,'Data Entry'!$A:$A,"&lt;="&amp;'Metric Summary'!$E32,'Data Entry'!I:I,"&gt;"&amp;0)</f>
        <v>0</v>
      </c>
      <c r="C24" s="10">
        <f>COUNTIFS('Data Entry'!$A:$A,"&gt;="&amp;'Metric Summary'!$D32,'Data Entry'!$A:$A,"&lt;="&amp;'Metric Summary'!$E32,'Data Entry'!J:J,"&gt;"&amp;" ")+COUNTIFS('Data Entry'!$A:$A,"&gt;="&amp;'Metric Summary'!$D32,'Data Entry'!$A:$A,"&lt;="&amp;'Metric Summary'!$E32,'Data Entry'!J:J,"&gt;"&amp;0)</f>
        <v>0</v>
      </c>
      <c r="D24" s="10">
        <f>COUNTIFS('Data Entry'!$A:$A,"&gt;="&amp;'Metric Summary'!$D32,'Data Entry'!$A:$A,"&lt;="&amp;'Metric Summary'!$E32)</f>
        <v>0</v>
      </c>
      <c r="E24" s="6" t="str">
        <f>IF(D24&lt;&gt;SUM(B24:C24),"Review your data for errors. Total patients does not match.","")</f>
        <v/>
      </c>
    </row>
    <row r="25" spans="1:6">
      <c r="A25" s="11">
        <v>2</v>
      </c>
      <c r="B25" s="10">
        <f>COUNTIFS('Data Entry'!$A:$A,"&gt;="&amp;'Metric Summary'!$D33,'Data Entry'!$A:$A,"&lt;="&amp;'Metric Summary'!$E33,'Data Entry'!I:I,"&gt;"&amp;" ")+COUNTIFS('Data Entry'!$A:$A,"&gt;="&amp;'Metric Summary'!$D33,'Data Entry'!$A:$A,"&lt;="&amp;'Metric Summary'!$E33,'Data Entry'!I:I,"&gt;"&amp;0)</f>
        <v>0</v>
      </c>
      <c r="C25" s="10">
        <f>COUNTIFS('Data Entry'!$A:$A,"&gt;="&amp;'Metric Summary'!$D33,'Data Entry'!$A:$A,"&lt;="&amp;'Metric Summary'!$E33,'Data Entry'!J:J,"&gt;"&amp;" ")+COUNTIFS('Data Entry'!$A:$A,"&gt;="&amp;'Metric Summary'!$D33,'Data Entry'!$A:$A,"&lt;="&amp;'Metric Summary'!$E33,'Data Entry'!J:J,"&gt;"&amp;0)</f>
        <v>0</v>
      </c>
      <c r="D25" s="10">
        <f>COUNTIFS('Data Entry'!$A:$A,"&gt;="&amp;'Metric Summary'!$D33,'Data Entry'!$A:$A,"&lt;="&amp;'Metric Summary'!$E33)</f>
        <v>0</v>
      </c>
      <c r="E25" s="6" t="str">
        <f>IF(D25&lt;&gt;SUM(B25:C25),"Review your data for errors. Total patients does not match.","")</f>
        <v/>
      </c>
    </row>
    <row r="27" spans="1:6">
      <c r="A27" s="40" t="s">
        <v>26</v>
      </c>
      <c r="B27" s="40"/>
      <c r="C27" s="40"/>
      <c r="D27" s="40"/>
      <c r="E27" s="40"/>
    </row>
    <row r="28" spans="1:6">
      <c r="A28" s="40"/>
      <c r="B28" s="40"/>
      <c r="C28" s="40"/>
      <c r="D28" s="40"/>
      <c r="E28" s="40"/>
      <c r="F28" s="31"/>
    </row>
    <row r="29" spans="1:6">
      <c r="A29" s="7"/>
      <c r="B29" s="7"/>
      <c r="C29" s="7"/>
      <c r="D29" s="7"/>
      <c r="E29" s="7"/>
      <c r="F29" s="7"/>
    </row>
    <row r="30" spans="1:6">
      <c r="B30" s="4" t="s">
        <v>22</v>
      </c>
      <c r="C30" s="4" t="s">
        <v>23</v>
      </c>
      <c r="D30" s="4" t="s">
        <v>19</v>
      </c>
      <c r="E30" s="4" t="s">
        <v>20</v>
      </c>
    </row>
    <row r="31" spans="1:6">
      <c r="A31" s="8" t="s">
        <v>14</v>
      </c>
      <c r="B31" s="34">
        <v>0.5</v>
      </c>
      <c r="C31" s="9" t="e">
        <f>B23/D23</f>
        <v>#DIV/0!</v>
      </c>
      <c r="D31" s="14" t="str">
        <f t="shared" ref="D31:E33" si="0">IF(D14=0,"",D14)</f>
        <v/>
      </c>
      <c r="E31" s="14" t="str">
        <f t="shared" si="0"/>
        <v/>
      </c>
    </row>
    <row r="32" spans="1:6">
      <c r="A32" s="8" t="s">
        <v>0</v>
      </c>
      <c r="B32" s="9">
        <f>B31</f>
        <v>0.5</v>
      </c>
      <c r="C32" s="9" t="e">
        <f>B24/D24</f>
        <v>#DIV/0!</v>
      </c>
      <c r="D32" s="14" t="str">
        <f t="shared" si="0"/>
        <v/>
      </c>
      <c r="E32" s="14" t="str">
        <f t="shared" si="0"/>
        <v/>
      </c>
    </row>
    <row r="33" spans="1:6">
      <c r="A33" s="8" t="s">
        <v>1</v>
      </c>
      <c r="B33" s="9">
        <f>B32</f>
        <v>0.5</v>
      </c>
      <c r="C33" s="9" t="e">
        <f>B25/D25</f>
        <v>#DIV/0!</v>
      </c>
      <c r="D33" s="14" t="str">
        <f t="shared" si="0"/>
        <v/>
      </c>
      <c r="E33" s="14" t="str">
        <f t="shared" si="0"/>
        <v/>
      </c>
    </row>
    <row r="35" spans="1:6" s="1" customFormat="1">
      <c r="B35" s="2"/>
      <c r="C35" s="2"/>
    </row>
    <row r="36" spans="1:6" ht="18.75">
      <c r="A36" s="3" t="s">
        <v>8</v>
      </c>
    </row>
    <row r="37" spans="1:6">
      <c r="A37" s="5" t="str">
        <f>'Data Entry'!L2</f>
        <v>Enter data to be reviewed for Metric 3 here</v>
      </c>
    </row>
    <row r="39" spans="1:6">
      <c r="B39" s="10" t="s">
        <v>3</v>
      </c>
      <c r="C39" s="10" t="s">
        <v>4</v>
      </c>
      <c r="D39" s="10" t="s">
        <v>18</v>
      </c>
      <c r="E39" s="6"/>
    </row>
    <row r="40" spans="1:6">
      <c r="A40" s="11" t="s">
        <v>14</v>
      </c>
      <c r="B40" s="10">
        <f>COUNTIFS('Data Entry'!$A:$A,"&gt;="&amp;'Metric Summary'!$D48,'Data Entry'!$A:$A,"&lt;="&amp;'Metric Summary'!$E48,'Data Entry'!L:L,"&gt;"&amp;" ")+COUNTIFS('Data Entry'!$A:$A,"&gt;="&amp;'Metric Summary'!$D48,'Data Entry'!$A:$A,"&lt;="&amp;'Metric Summary'!$E48,'Data Entry'!L:L,"&gt;"&amp;0)</f>
        <v>0</v>
      </c>
      <c r="C40" s="10">
        <f>COUNTIFS('Data Entry'!$A:$A,"&gt;="&amp;'Metric Summary'!$D48,'Data Entry'!$A:$A,"&lt;="&amp;'Metric Summary'!$E48,'Data Entry'!M:M,"&gt;"&amp;" ")+COUNTIFS('Data Entry'!$A:$A,"&gt;="&amp;'Metric Summary'!$D48,'Data Entry'!$A:$A,"&lt;="&amp;'Metric Summary'!$E48,'Data Entry'!M:M,"&gt;"&amp;0)</f>
        <v>0</v>
      </c>
      <c r="D40" s="10">
        <f>COUNTIFS('Data Entry'!$A:$A,"&gt;="&amp;'Metric Summary'!$D48,'Data Entry'!$A:$A,"&lt;="&amp;'Metric Summary'!$E48)</f>
        <v>0</v>
      </c>
      <c r="E40" s="6" t="str">
        <f>IF(D40&lt;&gt;SUM(B40:C40),"Review your data for errors. Total patients does not match.","")</f>
        <v/>
      </c>
    </row>
    <row r="41" spans="1:6">
      <c r="A41" s="11">
        <v>1</v>
      </c>
      <c r="B41" s="10">
        <f>COUNTIFS('Data Entry'!$A:$A,"&gt;="&amp;'Metric Summary'!$D49,'Data Entry'!$A:$A,"&lt;="&amp;'Metric Summary'!$E49,'Data Entry'!L:L,"&gt;"&amp;" ")+COUNTIFS('Data Entry'!$A:$A,"&gt;="&amp;'Metric Summary'!$D49,'Data Entry'!$A:$A,"&lt;="&amp;'Metric Summary'!$E49,'Data Entry'!L:L,"&gt;"&amp;0)</f>
        <v>0</v>
      </c>
      <c r="C41" s="10">
        <f>COUNTIFS('Data Entry'!$A:$A,"&gt;="&amp;'Metric Summary'!$D49,'Data Entry'!$A:$A,"&lt;="&amp;'Metric Summary'!$E49,'Data Entry'!M:M,"&gt;"&amp;" ")+COUNTIFS('Data Entry'!$A:$A,"&gt;="&amp;'Metric Summary'!$D49,'Data Entry'!$A:$A,"&lt;="&amp;'Metric Summary'!$E49,'Data Entry'!M:M,"&gt;"&amp;0)</f>
        <v>0</v>
      </c>
      <c r="D41" s="10">
        <f>COUNTIFS('Data Entry'!$A:$A,"&gt;="&amp;'Metric Summary'!$D49,'Data Entry'!$A:$A,"&lt;="&amp;'Metric Summary'!$E49)</f>
        <v>0</v>
      </c>
      <c r="E41" s="6" t="str">
        <f>IF(D41&lt;&gt;SUM(B41:C41),"Review your data for errors. Total patients does not match.","")</f>
        <v/>
      </c>
    </row>
    <row r="42" spans="1:6">
      <c r="A42" s="11">
        <v>2</v>
      </c>
      <c r="B42" s="10">
        <f>COUNTIFS('Data Entry'!$A:$A,"&gt;="&amp;'Metric Summary'!$D50,'Data Entry'!$A:$A,"&lt;="&amp;'Metric Summary'!$E50,'Data Entry'!L:L,"&gt;"&amp;" ")+COUNTIFS('Data Entry'!$A:$A,"&gt;="&amp;'Metric Summary'!$D50,'Data Entry'!$A:$A,"&lt;="&amp;'Metric Summary'!$E50,'Data Entry'!L:L,"&gt;"&amp;0)</f>
        <v>0</v>
      </c>
      <c r="C42" s="10">
        <f>COUNTIFS('Data Entry'!$A:$A,"&gt;="&amp;'Metric Summary'!$D50,'Data Entry'!$A:$A,"&lt;="&amp;'Metric Summary'!$E50,'Data Entry'!M:M,"&gt;"&amp;" ")+COUNTIFS('Data Entry'!$A:$A,"&gt;="&amp;'Metric Summary'!$D50,'Data Entry'!$A:$A,"&lt;="&amp;'Metric Summary'!$E50,'Data Entry'!M:M,"&gt;"&amp;0)</f>
        <v>0</v>
      </c>
      <c r="D42" s="10">
        <f>COUNTIFS('Data Entry'!$A:$A,"&gt;="&amp;'Metric Summary'!$D50,'Data Entry'!$A:$A,"&lt;="&amp;'Metric Summary'!$E50)</f>
        <v>0</v>
      </c>
      <c r="E42" s="6" t="str">
        <f>IF(D42&lt;&gt;SUM(B42:C42),"Review your data for errors. Total patients does not match.","")</f>
        <v/>
      </c>
    </row>
    <row r="44" spans="1:6">
      <c r="A44" s="40" t="s">
        <v>25</v>
      </c>
      <c r="B44" s="40"/>
      <c r="C44" s="40"/>
      <c r="D44" s="40"/>
      <c r="E44" s="40"/>
    </row>
    <row r="45" spans="1:6">
      <c r="A45" s="40"/>
      <c r="B45" s="40"/>
      <c r="C45" s="40"/>
      <c r="D45" s="40"/>
      <c r="E45" s="40"/>
      <c r="F45" s="31"/>
    </row>
    <row r="46" spans="1:6">
      <c r="A46" s="7"/>
      <c r="B46" s="7"/>
      <c r="C46" s="7"/>
      <c r="D46" s="7"/>
      <c r="E46" s="7"/>
      <c r="F46" s="7"/>
    </row>
    <row r="47" spans="1:6">
      <c r="B47" s="4" t="s">
        <v>22</v>
      </c>
      <c r="C47" s="4" t="s">
        <v>23</v>
      </c>
      <c r="D47" s="4" t="s">
        <v>19</v>
      </c>
      <c r="E47" s="4" t="s">
        <v>20</v>
      </c>
    </row>
    <row r="48" spans="1:6">
      <c r="A48" s="8" t="s">
        <v>14</v>
      </c>
      <c r="B48" s="34">
        <v>0.5</v>
      </c>
      <c r="C48" s="9" t="e">
        <f>B40/D40</f>
        <v>#DIV/0!</v>
      </c>
      <c r="D48" s="14" t="str">
        <f t="shared" ref="D48:E50" si="1">IF(D14=0,"",D14)</f>
        <v/>
      </c>
      <c r="E48" s="14" t="str">
        <f t="shared" si="1"/>
        <v/>
      </c>
    </row>
    <row r="49" spans="1:5">
      <c r="A49" s="8" t="s">
        <v>0</v>
      </c>
      <c r="B49" s="9">
        <f>B48</f>
        <v>0.5</v>
      </c>
      <c r="C49" s="9" t="e">
        <f>B41/D41</f>
        <v>#DIV/0!</v>
      </c>
      <c r="D49" s="14" t="str">
        <f t="shared" si="1"/>
        <v/>
      </c>
      <c r="E49" s="14" t="str">
        <f t="shared" si="1"/>
        <v/>
      </c>
    </row>
    <row r="50" spans="1:5">
      <c r="A50" s="8" t="s">
        <v>1</v>
      </c>
      <c r="B50" s="9">
        <f>B49</f>
        <v>0.5</v>
      </c>
      <c r="C50" s="9" t="e">
        <f>B42/D42</f>
        <v>#DIV/0!</v>
      </c>
      <c r="D50" s="14" t="str">
        <f t="shared" si="1"/>
        <v/>
      </c>
      <c r="E50" s="14" t="str">
        <f t="shared" si="1"/>
        <v/>
      </c>
    </row>
    <row r="52" spans="1:5" s="1" customFormat="1">
      <c r="B52" s="2"/>
      <c r="C52" s="2"/>
    </row>
  </sheetData>
  <sheetProtection password="C29B" sheet="1" objects="1" scenarios="1" selectLockedCells="1"/>
  <mergeCells count="3">
    <mergeCell ref="A44:E45"/>
    <mergeCell ref="A27:E28"/>
    <mergeCell ref="A10:E11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Metric Summary</vt:lpstr>
    </vt:vector>
  </TitlesOfParts>
  <Company>East Tennessee Children's Hospital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jpardue</dc:creator>
  <cp:lastModifiedBy>lmharris</cp:lastModifiedBy>
  <cp:lastPrinted>2018-05-07T19:31:47Z</cp:lastPrinted>
  <dcterms:created xsi:type="dcterms:W3CDTF">2018-02-14T19:54:32Z</dcterms:created>
  <dcterms:modified xsi:type="dcterms:W3CDTF">2018-05-07T19:32:16Z</dcterms:modified>
</cp:coreProperties>
</file>